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Sdílená složka\Pracovní\Dokumenty\5.ROZPOČET MĚSTO TEPLICE\2025\"/>
    </mc:Choice>
  </mc:AlternateContent>
  <xr:revisionPtr revIDLastSave="0" documentId="13_ncr:1_{1FF0E801-EF50-4848-B0BB-066D1F61D0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zor 2 PO.návrh R" sheetId="3" r:id="rId1"/>
  </sheets>
  <calcPr calcId="191029"/>
</workbook>
</file>

<file path=xl/calcChain.xml><?xml version="1.0" encoding="utf-8"?>
<calcChain xmlns="http://schemas.openxmlformats.org/spreadsheetml/2006/main">
  <c r="D50" i="3" l="1"/>
  <c r="G26" i="3" l="1"/>
  <c r="G27" i="3" s="1"/>
  <c r="G39" i="3" s="1"/>
  <c r="F26" i="3"/>
  <c r="F27" i="3" s="1"/>
  <c r="F39" i="3" s="1"/>
  <c r="E26" i="3"/>
  <c r="E27" i="3" s="1"/>
  <c r="E39" i="3" s="1"/>
  <c r="D39" i="3"/>
  <c r="D26" i="3"/>
  <c r="D40" i="3" s="1"/>
</calcChain>
</file>

<file path=xl/sharedStrings.xml><?xml version="1.0" encoding="utf-8"?>
<sst xmlns="http://schemas.openxmlformats.org/spreadsheetml/2006/main" count="80" uniqueCount="66">
  <si>
    <t>skutečnost</t>
  </si>
  <si>
    <t>dosažená</t>
  </si>
  <si>
    <t>v předcházejícím</t>
  </si>
  <si>
    <t>schválený</t>
  </si>
  <si>
    <t>rozpočet</t>
  </si>
  <si>
    <t>stávajícího</t>
  </si>
  <si>
    <t>roku</t>
  </si>
  <si>
    <t>předpokládaná</t>
  </si>
  <si>
    <t>návrh</t>
  </si>
  <si>
    <t>na následující</t>
  </si>
  <si>
    <t>rozpočtový</t>
  </si>
  <si>
    <t>rozpočtu</t>
  </si>
  <si>
    <t>ukončeném</t>
  </si>
  <si>
    <t xml:space="preserve">Příspěvková organizace </t>
  </si>
  <si>
    <t>BĚŽNÝ ROZPOČET</t>
  </si>
  <si>
    <t>vlastní výnosy a tržby</t>
  </si>
  <si>
    <t>osobní náklady</t>
  </si>
  <si>
    <t>limit prostředků na platy</t>
  </si>
  <si>
    <t>voda</t>
  </si>
  <si>
    <t>teplo</t>
  </si>
  <si>
    <t>plyn</t>
  </si>
  <si>
    <t>el.energie</t>
  </si>
  <si>
    <t>PHM</t>
  </si>
  <si>
    <t>dotace z jiných veřejných rozpočtů</t>
  </si>
  <si>
    <t>V Ý N O S Y             C E L K E M</t>
  </si>
  <si>
    <t>provozní náklady</t>
  </si>
  <si>
    <t>celkem</t>
  </si>
  <si>
    <t>odpisy dlouhodobého majetku</t>
  </si>
  <si>
    <t>odvod do rozpočtu města</t>
  </si>
  <si>
    <t xml:space="preserve">N Á K L A D Y         C E L K E M </t>
  </si>
  <si>
    <t>investiční dotace z rozpočtu zřizovatele</t>
  </si>
  <si>
    <t xml:space="preserve">investiční dotace z jiných veřejných rozpočtů </t>
  </si>
  <si>
    <t>rezervní fond</t>
  </si>
  <si>
    <t>fond odměn</t>
  </si>
  <si>
    <t>fond investic</t>
  </si>
  <si>
    <t>fond kulturních a soc. potřeb</t>
  </si>
  <si>
    <t>Minimální požadovaná struktura rozpočtu</t>
  </si>
  <si>
    <t xml:space="preserve">příspěvek zřizovatele na provoz </t>
  </si>
  <si>
    <t xml:space="preserve">příspěvek zřizovatele na odpisy budov </t>
  </si>
  <si>
    <t>Výsledek hospodaření</t>
  </si>
  <si>
    <t>N</t>
  </si>
  <si>
    <t>N - nevyplňuje se</t>
  </si>
  <si>
    <t>(uvádí se požadavky na nový rozpočet)</t>
  </si>
  <si>
    <t>čerpání fondů</t>
  </si>
  <si>
    <t>rezervního fondu</t>
  </si>
  <si>
    <t>fondu investic (pouze na opravu a údržbu)</t>
  </si>
  <si>
    <t>fondu odměn</t>
  </si>
  <si>
    <t>Příloha 2</t>
  </si>
  <si>
    <t>neinvestiční účelové dotace od zřizovatele:</t>
  </si>
  <si>
    <t>z toho:</t>
  </si>
  <si>
    <t xml:space="preserve">v tom jmenovitě: </t>
  </si>
  <si>
    <t>Podpis ředitele organizace:</t>
  </si>
  <si>
    <t>Návrh rozpočtu sestavil(a):</t>
  </si>
  <si>
    <t>roce 2023</t>
  </si>
  <si>
    <t>rok 2025</t>
  </si>
  <si>
    <t>(uvádí se požadavky na nový rozpočet - 2025)</t>
  </si>
  <si>
    <t>Stavy k fondů k 31.12.:</t>
  </si>
  <si>
    <t>v roce 2023</t>
  </si>
  <si>
    <t>v roce 2024</t>
  </si>
  <si>
    <t>ESF OP JAK</t>
  </si>
  <si>
    <t>Bc.Irena Slámová</t>
  </si>
  <si>
    <t>Dne:11.9.2024</t>
  </si>
  <si>
    <t>ESF OP JAK II</t>
  </si>
  <si>
    <t>název :Mateřská škola, Fráni Šrámka 2620, Teplice</t>
  </si>
  <si>
    <t>sídlo Fráni Šráma 2620,410501 Teplice</t>
  </si>
  <si>
    <t>Schválený rozpočet příspěvkové organizace: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</si>
</sst>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color indexed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7FFDB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7" xfId="0" applyBorder="1"/>
    <xf numFmtId="0" fontId="1" fillId="2" borderId="8" xfId="0" applyFont="1" applyFill="1" applyBorder="1"/>
    <xf numFmtId="0" fontId="0" fillId="2" borderId="9" xfId="0" applyFill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0" xfId="0" applyFont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5" fillId="0" borderId="0" xfId="0" applyFont="1"/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7" fillId="0" borderId="18" xfId="0" applyFont="1" applyBorder="1"/>
    <xf numFmtId="3" fontId="0" fillId="3" borderId="27" xfId="0" applyNumberFormat="1" applyFill="1" applyBorder="1"/>
    <xf numFmtId="3" fontId="0" fillId="3" borderId="28" xfId="0" applyNumberFormat="1" applyFill="1" applyBorder="1"/>
    <xf numFmtId="3" fontId="0" fillId="3" borderId="29" xfId="0" applyNumberFormat="1" applyFill="1" applyBorder="1"/>
    <xf numFmtId="3" fontId="0" fillId="0" borderId="0" xfId="0" applyNumberFormat="1"/>
    <xf numFmtId="0" fontId="3" fillId="0" borderId="45" xfId="0" applyFont="1" applyBorder="1"/>
    <xf numFmtId="0" fontId="3" fillId="0" borderId="46" xfId="0" applyFont="1" applyBorder="1"/>
    <xf numFmtId="0" fontId="3" fillId="0" borderId="47" xfId="0" applyFont="1" applyBorder="1"/>
    <xf numFmtId="0" fontId="3" fillId="0" borderId="48" xfId="0" applyFont="1" applyBorder="1"/>
    <xf numFmtId="0" fontId="3" fillId="0" borderId="49" xfId="0" applyFont="1" applyBorder="1"/>
    <xf numFmtId="0" fontId="3" fillId="0" borderId="50" xfId="0" applyFont="1" applyBorder="1"/>
    <xf numFmtId="0" fontId="3" fillId="0" borderId="51" xfId="0" applyFont="1" applyBorder="1"/>
    <xf numFmtId="0" fontId="3" fillId="0" borderId="52" xfId="0" applyFont="1" applyBorder="1"/>
    <xf numFmtId="0" fontId="3" fillId="0" borderId="53" xfId="0" applyFont="1" applyBorder="1"/>
    <xf numFmtId="0" fontId="0" fillId="0" borderId="17" xfId="0" applyBorder="1"/>
    <xf numFmtId="0" fontId="7" fillId="0" borderId="16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3" xfId="0" applyFont="1" applyBorder="1"/>
    <xf numFmtId="3" fontId="0" fillId="2" borderId="35" xfId="0" applyNumberFormat="1" applyFill="1" applyBorder="1"/>
    <xf numFmtId="3" fontId="0" fillId="5" borderId="27" xfId="0" applyNumberFormat="1" applyFill="1" applyBorder="1"/>
    <xf numFmtId="3" fontId="0" fillId="5" borderId="28" xfId="0" applyNumberFormat="1" applyFill="1" applyBorder="1"/>
    <xf numFmtId="3" fontId="0" fillId="5" borderId="32" xfId="0" applyNumberFormat="1" applyFill="1" applyBorder="1"/>
    <xf numFmtId="3" fontId="0" fillId="5" borderId="29" xfId="0" applyNumberFormat="1" applyFill="1" applyBorder="1"/>
    <xf numFmtId="3" fontId="0" fillId="5" borderId="54" xfId="0" applyNumberFormat="1" applyFill="1" applyBorder="1"/>
    <xf numFmtId="3" fontId="0" fillId="5" borderId="38" xfId="0" applyNumberFormat="1" applyFill="1" applyBorder="1"/>
    <xf numFmtId="3" fontId="0" fillId="0" borderId="56" xfId="0" applyNumberFormat="1" applyBorder="1"/>
    <xf numFmtId="3" fontId="0" fillId="0" borderId="4" xfId="0" applyNumberFormat="1" applyBorder="1"/>
    <xf numFmtId="3" fontId="0" fillId="0" borderId="3" xfId="0" applyNumberFormat="1" applyBorder="1"/>
    <xf numFmtId="3" fontId="0" fillId="0" borderId="60" xfId="0" applyNumberFormat="1" applyBorder="1"/>
    <xf numFmtId="3" fontId="0" fillId="0" borderId="1" xfId="0" applyNumberFormat="1" applyBorder="1"/>
    <xf numFmtId="3" fontId="0" fillId="0" borderId="2" xfId="0" applyNumberFormat="1" applyBorder="1"/>
    <xf numFmtId="3" fontId="0" fillId="0" borderId="43" xfId="0" applyNumberFormat="1" applyBorder="1"/>
    <xf numFmtId="3" fontId="0" fillId="0" borderId="34" xfId="0" applyNumberFormat="1" applyBorder="1"/>
    <xf numFmtId="3" fontId="0" fillId="0" borderId="20" xfId="0" applyNumberFormat="1" applyBorder="1"/>
    <xf numFmtId="3" fontId="0" fillId="0" borderId="61" xfId="0" applyNumberFormat="1" applyBorder="1"/>
    <xf numFmtId="3" fontId="0" fillId="0" borderId="41" xfId="0" applyNumberFormat="1" applyBorder="1"/>
    <xf numFmtId="3" fontId="0" fillId="0" borderId="42" xfId="0" applyNumberFormat="1" applyBorder="1"/>
    <xf numFmtId="3" fontId="0" fillId="2" borderId="39" xfId="0" applyNumberFormat="1" applyFill="1" applyBorder="1"/>
    <xf numFmtId="3" fontId="0" fillId="2" borderId="36" xfId="0" applyNumberFormat="1" applyFill="1" applyBorder="1"/>
    <xf numFmtId="3" fontId="0" fillId="2" borderId="22" xfId="0" applyNumberFormat="1" applyFill="1" applyBorder="1"/>
    <xf numFmtId="3" fontId="0" fillId="0" borderId="40" xfId="0" applyNumberFormat="1" applyBorder="1"/>
    <xf numFmtId="3" fontId="0" fillId="0" borderId="5" xfId="0" applyNumberFormat="1" applyBorder="1"/>
    <xf numFmtId="3" fontId="0" fillId="7" borderId="5" xfId="0" applyNumberFormat="1" applyFill="1" applyBorder="1"/>
    <xf numFmtId="3" fontId="0" fillId="0" borderId="6" xfId="0" applyNumberFormat="1" applyBorder="1"/>
    <xf numFmtId="3" fontId="0" fillId="4" borderId="11" xfId="0" applyNumberFormat="1" applyFill="1" applyBorder="1"/>
    <xf numFmtId="3" fontId="0" fillId="4" borderId="30" xfId="0" applyNumberFormat="1" applyFill="1" applyBorder="1"/>
    <xf numFmtId="3" fontId="0" fillId="6" borderId="10" xfId="0" applyNumberFormat="1" applyFill="1" applyBorder="1"/>
    <xf numFmtId="3" fontId="0" fillId="6" borderId="59" xfId="0" applyNumberFormat="1" applyFill="1" applyBorder="1"/>
    <xf numFmtId="3" fontId="0" fillId="0" borderId="39" xfId="0" applyNumberFormat="1" applyBorder="1"/>
    <xf numFmtId="3" fontId="0" fillId="0" borderId="35" xfId="0" applyNumberFormat="1" applyBorder="1"/>
    <xf numFmtId="3" fontId="0" fillId="0" borderId="37" xfId="0" applyNumberFormat="1" applyBorder="1"/>
    <xf numFmtId="3" fontId="0" fillId="0" borderId="18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62" xfId="0" applyNumberForma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3" fontId="0" fillId="0" borderId="55" xfId="0" applyNumberForma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/>
    <xf numFmtId="3" fontId="0" fillId="5" borderId="5" xfId="0" applyNumberFormat="1" applyFill="1" applyBorder="1"/>
    <xf numFmtId="3" fontId="0" fillId="0" borderId="4" xfId="0" applyNumberFormat="1" applyBorder="1" applyAlignment="1">
      <alignment horizontal="center"/>
    </xf>
    <xf numFmtId="3" fontId="0" fillId="5" borderId="3" xfId="0" applyNumberFormat="1" applyFill="1" applyBorder="1"/>
    <xf numFmtId="3" fontId="0" fillId="0" borderId="28" xfId="0" applyNumberFormat="1" applyBorder="1" applyAlignment="1">
      <alignment horizontal="center"/>
    </xf>
    <xf numFmtId="3" fontId="0" fillId="5" borderId="15" xfId="0" applyNumberFormat="1" applyFill="1" applyBorder="1"/>
    <xf numFmtId="3" fontId="0" fillId="0" borderId="10" xfId="0" applyNumberFormat="1" applyBorder="1" applyAlignment="1">
      <alignment horizontal="center"/>
    </xf>
    <xf numFmtId="3" fontId="0" fillId="5" borderId="26" xfId="0" applyNumberFormat="1" applyFill="1" applyBorder="1"/>
    <xf numFmtId="3" fontId="0" fillId="0" borderId="29" xfId="0" applyNumberFormat="1" applyBorder="1" applyAlignment="1">
      <alignment horizontal="center"/>
    </xf>
    <xf numFmtId="0" fontId="8" fillId="4" borderId="16" xfId="0" applyFont="1" applyFill="1" applyBorder="1"/>
    <xf numFmtId="0" fontId="8" fillId="4" borderId="17" xfId="0" applyFont="1" applyFill="1" applyBorder="1"/>
    <xf numFmtId="0" fontId="3" fillId="6" borderId="57" xfId="0" applyFont="1" applyFill="1" applyBorder="1"/>
    <xf numFmtId="0" fontId="0" fillId="0" borderId="44" xfId="0" applyBorder="1"/>
    <xf numFmtId="0" fontId="0" fillId="0" borderId="58" xfId="0" applyBorder="1"/>
    <xf numFmtId="0" fontId="3" fillId="0" borderId="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56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1"/>
  <sheetViews>
    <sheetView tabSelected="1" workbookViewId="0">
      <selection activeCell="J10" sqref="J10"/>
    </sheetView>
  </sheetViews>
  <sheetFormatPr defaultRowHeight="12.75" x14ac:dyDescent="0.2"/>
  <cols>
    <col min="2" max="2" width="13.5703125" customWidth="1"/>
    <col min="3" max="3" width="12.28515625" customWidth="1"/>
    <col min="4" max="4" width="13.5703125" customWidth="1"/>
    <col min="5" max="7" width="14.85546875" customWidth="1"/>
  </cols>
  <sheetData>
    <row r="1" spans="1:7" ht="15.75" x14ac:dyDescent="0.25">
      <c r="A1" s="2" t="s">
        <v>65</v>
      </c>
      <c r="G1" s="21" t="s">
        <v>47</v>
      </c>
    </row>
    <row r="2" spans="1:7" x14ac:dyDescent="0.2">
      <c r="A2" t="s">
        <v>36</v>
      </c>
    </row>
    <row r="3" spans="1:7" ht="15.75" x14ac:dyDescent="0.25">
      <c r="A3" s="1" t="s">
        <v>13</v>
      </c>
      <c r="B3" s="2"/>
      <c r="D3" s="3" t="s">
        <v>63</v>
      </c>
      <c r="E3" s="3"/>
      <c r="F3" s="3"/>
      <c r="G3" s="3"/>
    </row>
    <row r="5" spans="1:7" ht="15" customHeight="1" x14ac:dyDescent="0.2">
      <c r="D5" s="3" t="s">
        <v>64</v>
      </c>
      <c r="E5" s="3"/>
      <c r="F5" s="3"/>
      <c r="G5" s="3"/>
    </row>
    <row r="6" spans="1:7" ht="15" customHeight="1" thickBot="1" x14ac:dyDescent="0.25"/>
    <row r="7" spans="1:7" x14ac:dyDescent="0.2">
      <c r="D7" s="6" t="s">
        <v>0</v>
      </c>
      <c r="E7" s="7" t="s">
        <v>3</v>
      </c>
      <c r="F7" s="19" t="s">
        <v>7</v>
      </c>
      <c r="G7" s="22" t="s">
        <v>8</v>
      </c>
    </row>
    <row r="8" spans="1:7" x14ac:dyDescent="0.2">
      <c r="D8" s="8" t="s">
        <v>1</v>
      </c>
      <c r="E8" s="9" t="s">
        <v>4</v>
      </c>
      <c r="F8" s="20" t="s">
        <v>0</v>
      </c>
      <c r="G8" s="23" t="s">
        <v>11</v>
      </c>
    </row>
    <row r="9" spans="1:7" x14ac:dyDescent="0.2">
      <c r="D9" s="8" t="s">
        <v>2</v>
      </c>
      <c r="E9" s="9" t="s">
        <v>5</v>
      </c>
      <c r="F9" s="20" t="s">
        <v>5</v>
      </c>
      <c r="G9" s="23" t="s">
        <v>9</v>
      </c>
    </row>
    <row r="10" spans="1:7" x14ac:dyDescent="0.2">
      <c r="D10" s="8" t="s">
        <v>12</v>
      </c>
      <c r="E10" s="9" t="s">
        <v>6</v>
      </c>
      <c r="F10" s="20" t="s">
        <v>6</v>
      </c>
      <c r="G10" s="23" t="s">
        <v>10</v>
      </c>
    </row>
    <row r="11" spans="1:7" ht="13.5" thickBot="1" x14ac:dyDescent="0.25">
      <c r="A11" s="1" t="s">
        <v>14</v>
      </c>
      <c r="D11" s="8" t="s">
        <v>53</v>
      </c>
      <c r="E11" s="9">
        <v>2024</v>
      </c>
      <c r="F11" s="20">
        <v>2024</v>
      </c>
      <c r="G11" s="23" t="s">
        <v>54</v>
      </c>
    </row>
    <row r="12" spans="1:7" x14ac:dyDescent="0.2">
      <c r="A12" s="10" t="s">
        <v>15</v>
      </c>
      <c r="B12" s="11"/>
      <c r="C12" s="16"/>
      <c r="D12" s="50">
        <v>1459749</v>
      </c>
      <c r="E12" s="51">
        <v>1400000</v>
      </c>
      <c r="F12" s="52">
        <v>1500000</v>
      </c>
      <c r="G12" s="44">
        <v>1500000</v>
      </c>
    </row>
    <row r="13" spans="1:7" x14ac:dyDescent="0.2">
      <c r="A13" s="12" t="s">
        <v>37</v>
      </c>
      <c r="B13" s="13"/>
      <c r="C13" s="17"/>
      <c r="D13" s="50">
        <v>2351000</v>
      </c>
      <c r="E13" s="51">
        <v>2351000</v>
      </c>
      <c r="F13" s="52">
        <v>2351000</v>
      </c>
      <c r="G13" s="45">
        <v>2351000</v>
      </c>
    </row>
    <row r="14" spans="1:7" x14ac:dyDescent="0.2">
      <c r="A14" s="12" t="s">
        <v>38</v>
      </c>
      <c r="B14" s="13"/>
      <c r="C14" s="17"/>
      <c r="D14" s="50">
        <v>336552</v>
      </c>
      <c r="E14" s="51">
        <v>336552</v>
      </c>
      <c r="F14" s="52">
        <v>427572</v>
      </c>
      <c r="G14" s="45">
        <v>600000</v>
      </c>
    </row>
    <row r="15" spans="1:7" ht="13.5" thickBot="1" x14ac:dyDescent="0.25">
      <c r="A15" s="12" t="s">
        <v>48</v>
      </c>
      <c r="B15" s="13"/>
      <c r="C15" s="17"/>
      <c r="D15" s="53">
        <v>0</v>
      </c>
      <c r="E15" s="54">
        <v>0</v>
      </c>
      <c r="F15" s="55">
        <v>0</v>
      </c>
      <c r="G15" s="46">
        <v>0</v>
      </c>
    </row>
    <row r="16" spans="1:7" x14ac:dyDescent="0.2">
      <c r="A16" s="39" t="s">
        <v>50</v>
      </c>
      <c r="B16" s="11"/>
      <c r="C16" s="16"/>
      <c r="D16" s="56"/>
      <c r="E16" s="56"/>
      <c r="F16" s="56"/>
      <c r="G16" s="44"/>
    </row>
    <row r="17" spans="1:7" x14ac:dyDescent="0.2">
      <c r="A17" s="24" t="s">
        <v>42</v>
      </c>
      <c r="B17" s="13"/>
      <c r="C17" s="17"/>
      <c r="D17" s="57"/>
      <c r="E17" s="57"/>
      <c r="F17" s="57"/>
      <c r="G17" s="45"/>
    </row>
    <row r="18" spans="1:7" ht="13.5" thickBot="1" x14ac:dyDescent="0.25">
      <c r="A18" s="14"/>
      <c r="B18" s="15"/>
      <c r="C18" s="18"/>
      <c r="D18" s="58"/>
      <c r="E18" s="58"/>
      <c r="F18" s="58"/>
      <c r="G18" s="47"/>
    </row>
    <row r="19" spans="1:7" x14ac:dyDescent="0.2">
      <c r="A19" s="12" t="s">
        <v>23</v>
      </c>
      <c r="B19" s="13"/>
      <c r="C19" s="17"/>
      <c r="D19" s="59">
        <v>14436679</v>
      </c>
      <c r="E19" s="60">
        <v>15000000</v>
      </c>
      <c r="F19" s="61">
        <v>14480820</v>
      </c>
      <c r="G19" s="48">
        <v>15000000</v>
      </c>
    </row>
    <row r="20" spans="1:7" x14ac:dyDescent="0.2">
      <c r="A20" s="12" t="s">
        <v>59</v>
      </c>
      <c r="B20" s="13"/>
      <c r="C20" s="17"/>
      <c r="D20" s="50">
        <v>232804.37</v>
      </c>
      <c r="E20" s="51">
        <v>350000</v>
      </c>
      <c r="F20" s="52">
        <v>350000</v>
      </c>
      <c r="G20" s="45"/>
    </row>
    <row r="21" spans="1:7" x14ac:dyDescent="0.2">
      <c r="A21" s="12" t="s">
        <v>62</v>
      </c>
      <c r="B21" s="13"/>
      <c r="C21" s="17"/>
      <c r="D21" s="50"/>
      <c r="E21" s="51"/>
      <c r="F21" s="52"/>
      <c r="G21" s="45"/>
    </row>
    <row r="22" spans="1:7" x14ac:dyDescent="0.2">
      <c r="A22" s="12" t="s">
        <v>43</v>
      </c>
      <c r="B22" s="13"/>
      <c r="C22" s="17"/>
      <c r="D22" s="50"/>
      <c r="E22" s="51"/>
      <c r="F22" s="52"/>
      <c r="G22" s="45"/>
    </row>
    <row r="23" spans="1:7" x14ac:dyDescent="0.2">
      <c r="A23" s="12" t="s">
        <v>44</v>
      </c>
      <c r="B23" s="13"/>
      <c r="C23" s="17"/>
      <c r="D23" s="50"/>
      <c r="E23" s="51"/>
      <c r="F23" s="52"/>
      <c r="G23" s="45"/>
    </row>
    <row r="24" spans="1:7" x14ac:dyDescent="0.2">
      <c r="A24" s="12" t="s">
        <v>46</v>
      </c>
      <c r="B24" s="13"/>
      <c r="C24" s="17"/>
      <c r="D24" s="53"/>
      <c r="E24" s="54"/>
      <c r="F24" s="55"/>
      <c r="G24" s="46"/>
    </row>
    <row r="25" spans="1:7" ht="13.5" thickBot="1" x14ac:dyDescent="0.25">
      <c r="A25" s="14" t="s">
        <v>45</v>
      </c>
      <c r="B25" s="15"/>
      <c r="C25" s="18"/>
      <c r="D25" s="53"/>
      <c r="E25" s="54"/>
      <c r="F25" s="55"/>
      <c r="G25" s="47"/>
    </row>
    <row r="26" spans="1:7" ht="13.5" thickBot="1" x14ac:dyDescent="0.25">
      <c r="A26" s="4" t="s">
        <v>24</v>
      </c>
      <c r="B26" s="5"/>
      <c r="C26" s="5"/>
      <c r="D26" s="62">
        <f>SUM(D12:D25)</f>
        <v>18816784.370000001</v>
      </c>
      <c r="E26" s="43">
        <f>SUM(E12:E25)</f>
        <v>19437552</v>
      </c>
      <c r="F26" s="63">
        <f>SUM(F12:F25)</f>
        <v>19109392</v>
      </c>
      <c r="G26" s="64">
        <f>SUM(G12:G25)</f>
        <v>19451000</v>
      </c>
    </row>
    <row r="27" spans="1:7" x14ac:dyDescent="0.2">
      <c r="A27" s="10" t="s">
        <v>25</v>
      </c>
      <c r="B27" s="11"/>
      <c r="C27" s="16" t="s">
        <v>26</v>
      </c>
      <c r="D27" s="65">
        <v>3488608.49</v>
      </c>
      <c r="E27" s="25">
        <f>E26-E34-E37-350000</f>
        <v>3587552</v>
      </c>
      <c r="F27" s="61">
        <f>F26-F34-F36-F37</f>
        <v>3639350</v>
      </c>
      <c r="G27" s="44">
        <f>G26-G34-G36-G37</f>
        <v>3851000</v>
      </c>
    </row>
    <row r="28" spans="1:7" x14ac:dyDescent="0.2">
      <c r="A28" s="24" t="s">
        <v>49</v>
      </c>
      <c r="B28" s="13" t="s">
        <v>18</v>
      </c>
      <c r="C28" s="17"/>
      <c r="D28" s="66">
        <v>197598</v>
      </c>
      <c r="E28" s="26">
        <v>270000</v>
      </c>
      <c r="F28" s="52">
        <v>200000</v>
      </c>
      <c r="G28" s="45">
        <v>200000</v>
      </c>
    </row>
    <row r="29" spans="1:7" x14ac:dyDescent="0.2">
      <c r="A29" s="12"/>
      <c r="B29" s="13" t="s">
        <v>19</v>
      </c>
      <c r="C29" s="17"/>
      <c r="D29" s="66">
        <v>555128.64</v>
      </c>
      <c r="E29" s="26">
        <v>750000</v>
      </c>
      <c r="F29" s="52">
        <v>710000</v>
      </c>
      <c r="G29" s="45">
        <v>750000</v>
      </c>
    </row>
    <row r="30" spans="1:7" x14ac:dyDescent="0.2">
      <c r="A30" s="12"/>
      <c r="B30" s="13" t="s">
        <v>20</v>
      </c>
      <c r="C30" s="17"/>
      <c r="D30" s="66">
        <v>193070.28</v>
      </c>
      <c r="E30" s="26">
        <v>350000</v>
      </c>
      <c r="F30" s="52">
        <v>150000</v>
      </c>
      <c r="G30" s="45">
        <v>180000</v>
      </c>
    </row>
    <row r="31" spans="1:7" x14ac:dyDescent="0.2">
      <c r="A31" s="12"/>
      <c r="B31" s="13" t="s">
        <v>21</v>
      </c>
      <c r="C31" s="17"/>
      <c r="D31" s="66">
        <v>394704.93</v>
      </c>
      <c r="E31" s="26">
        <v>400000</v>
      </c>
      <c r="F31" s="52">
        <v>380000</v>
      </c>
      <c r="G31" s="45">
        <v>380000</v>
      </c>
    </row>
    <row r="32" spans="1:7" x14ac:dyDescent="0.2">
      <c r="A32" s="12"/>
      <c r="B32" s="13" t="s">
        <v>22</v>
      </c>
      <c r="C32" s="17"/>
      <c r="D32" s="66">
        <v>0</v>
      </c>
      <c r="E32" s="26">
        <v>1000</v>
      </c>
      <c r="F32" s="52">
        <v>1</v>
      </c>
      <c r="G32" s="45">
        <v>1</v>
      </c>
    </row>
    <row r="33" spans="1:7" x14ac:dyDescent="0.2">
      <c r="A33" s="12"/>
      <c r="B33" s="13"/>
      <c r="C33" s="17"/>
      <c r="D33" s="66"/>
      <c r="E33" s="26"/>
      <c r="F33" s="52"/>
      <c r="G33" s="45"/>
    </row>
    <row r="34" spans="1:7" x14ac:dyDescent="0.2">
      <c r="A34" s="12" t="s">
        <v>16</v>
      </c>
      <c r="B34" s="13"/>
      <c r="C34" s="17" t="s">
        <v>26</v>
      </c>
      <c r="D34" s="66">
        <v>14436679</v>
      </c>
      <c r="E34" s="26">
        <v>15000000</v>
      </c>
      <c r="F34" s="52">
        <v>14615620</v>
      </c>
      <c r="G34" s="45">
        <v>15000000</v>
      </c>
    </row>
    <row r="35" spans="1:7" x14ac:dyDescent="0.2">
      <c r="A35" s="12" t="s">
        <v>49</v>
      </c>
      <c r="B35" s="13" t="s">
        <v>17</v>
      </c>
      <c r="C35" s="17"/>
      <c r="D35" s="67">
        <v>10568917</v>
      </c>
      <c r="E35" s="26">
        <v>11000000</v>
      </c>
      <c r="F35" s="52">
        <v>10788673</v>
      </c>
      <c r="G35" s="45">
        <v>11500000</v>
      </c>
    </row>
    <row r="36" spans="1:7" x14ac:dyDescent="0.2">
      <c r="A36" s="12" t="s">
        <v>59</v>
      </c>
      <c r="B36" s="13"/>
      <c r="C36" s="17"/>
      <c r="D36" s="50">
        <v>232804.37</v>
      </c>
      <c r="E36" s="26">
        <v>350000</v>
      </c>
      <c r="F36" s="52">
        <v>350000</v>
      </c>
      <c r="G36" s="45"/>
    </row>
    <row r="37" spans="1:7" x14ac:dyDescent="0.2">
      <c r="A37" s="12" t="s">
        <v>27</v>
      </c>
      <c r="B37" s="13"/>
      <c r="C37" s="17"/>
      <c r="D37" s="66">
        <v>336552</v>
      </c>
      <c r="E37" s="26">
        <v>500000</v>
      </c>
      <c r="F37" s="52">
        <v>504422</v>
      </c>
      <c r="G37" s="45">
        <v>600000</v>
      </c>
    </row>
    <row r="38" spans="1:7" ht="13.5" thickBot="1" x14ac:dyDescent="0.25">
      <c r="A38" s="14"/>
      <c r="B38" s="15"/>
      <c r="C38" s="18"/>
      <c r="D38" s="68"/>
      <c r="E38" s="27">
        <v>0</v>
      </c>
      <c r="F38" s="55">
        <v>0</v>
      </c>
      <c r="G38" s="47"/>
    </row>
    <row r="39" spans="1:7" ht="13.5" thickBot="1" x14ac:dyDescent="0.25">
      <c r="A39" s="4" t="s">
        <v>29</v>
      </c>
      <c r="B39" s="5"/>
      <c r="C39" s="5"/>
      <c r="D39" s="62">
        <f>D27+D34+D37</f>
        <v>18261839.490000002</v>
      </c>
      <c r="E39" s="43">
        <f>E27+E34+E36+E37</f>
        <v>19437552</v>
      </c>
      <c r="F39" s="63">
        <f>F27+F34+F36+F37</f>
        <v>19109392</v>
      </c>
      <c r="G39" s="64">
        <f>G27+G34+G36+G37</f>
        <v>19451000</v>
      </c>
    </row>
    <row r="40" spans="1:7" x14ac:dyDescent="0.2">
      <c r="A40" s="92" t="s">
        <v>39</v>
      </c>
      <c r="B40" s="93"/>
      <c r="C40" s="93"/>
      <c r="D40" s="69">
        <f>D26-D39-232804.37</f>
        <v>322140.50999999896</v>
      </c>
      <c r="E40" s="69">
        <v>0</v>
      </c>
      <c r="F40" s="69">
        <v>0</v>
      </c>
      <c r="G40" s="70">
        <v>0</v>
      </c>
    </row>
    <row r="41" spans="1:7" ht="13.5" thickBot="1" x14ac:dyDescent="0.25">
      <c r="A41" s="94" t="s">
        <v>28</v>
      </c>
      <c r="B41" s="95"/>
      <c r="C41" s="96"/>
      <c r="D41" s="71">
        <v>0</v>
      </c>
      <c r="E41" s="71">
        <v>0</v>
      </c>
      <c r="F41" s="71">
        <v>0</v>
      </c>
      <c r="G41" s="72">
        <v>0</v>
      </c>
    </row>
    <row r="42" spans="1:7" ht="13.5" thickBot="1" x14ac:dyDescent="0.25">
      <c r="D42" s="28"/>
      <c r="E42" s="28"/>
      <c r="F42" s="28"/>
      <c r="G42" s="28"/>
    </row>
    <row r="43" spans="1:7" ht="13.5" thickBot="1" x14ac:dyDescent="0.25">
      <c r="A43" s="40" t="s">
        <v>30</v>
      </c>
      <c r="B43" s="41"/>
      <c r="C43" s="42"/>
      <c r="D43" s="73">
        <v>0</v>
      </c>
      <c r="E43" s="74"/>
      <c r="F43" s="75"/>
      <c r="G43" s="49"/>
    </row>
    <row r="44" spans="1:7" x14ac:dyDescent="0.2">
      <c r="A44" s="12" t="s">
        <v>50</v>
      </c>
      <c r="B44" s="13"/>
      <c r="C44" s="17"/>
      <c r="D44" s="76"/>
      <c r="E44" s="77"/>
      <c r="F44" s="78"/>
      <c r="G44" s="48"/>
    </row>
    <row r="45" spans="1:7" x14ac:dyDescent="0.2">
      <c r="A45" s="24" t="s">
        <v>55</v>
      </c>
      <c r="B45" s="13"/>
      <c r="C45" s="17"/>
      <c r="D45" s="79"/>
      <c r="E45" s="80"/>
      <c r="F45" s="81"/>
      <c r="G45" s="45"/>
    </row>
    <row r="46" spans="1:7" ht="13.5" thickBot="1" x14ac:dyDescent="0.25">
      <c r="A46" s="12"/>
      <c r="B46" s="13"/>
      <c r="C46" s="17"/>
      <c r="D46" s="76"/>
      <c r="E46" s="77"/>
      <c r="F46" s="78"/>
      <c r="G46" s="46"/>
    </row>
    <row r="47" spans="1:7" ht="13.5" thickBot="1" x14ac:dyDescent="0.25">
      <c r="A47" s="40" t="s">
        <v>31</v>
      </c>
      <c r="B47" s="41"/>
      <c r="C47" s="42"/>
      <c r="D47" s="73"/>
      <c r="E47" s="74"/>
      <c r="F47" s="75"/>
      <c r="G47" s="49"/>
    </row>
    <row r="48" spans="1:7" x14ac:dyDescent="0.2">
      <c r="A48" s="38"/>
      <c r="B48" s="38"/>
      <c r="C48" s="38"/>
      <c r="D48" s="28"/>
      <c r="E48" s="28"/>
      <c r="F48" s="28"/>
      <c r="G48" s="28"/>
    </row>
    <row r="49" spans="1:7" x14ac:dyDescent="0.2">
      <c r="A49" s="97" t="s">
        <v>56</v>
      </c>
      <c r="B49" s="98"/>
      <c r="C49" s="99"/>
      <c r="D49" s="82" t="s">
        <v>57</v>
      </c>
      <c r="E49" s="83"/>
      <c r="F49" s="82" t="s">
        <v>58</v>
      </c>
      <c r="G49" s="83"/>
    </row>
    <row r="50" spans="1:7" x14ac:dyDescent="0.2">
      <c r="A50" s="29"/>
      <c r="B50" s="30" t="s">
        <v>32</v>
      </c>
      <c r="C50" s="31"/>
      <c r="D50" s="84">
        <f>815026.65+439439.67</f>
        <v>1254466.32</v>
      </c>
      <c r="E50" s="85" t="s">
        <v>40</v>
      </c>
      <c r="F50" s="86">
        <v>815026.65</v>
      </c>
      <c r="G50" s="87" t="s">
        <v>40</v>
      </c>
    </row>
    <row r="51" spans="1:7" x14ac:dyDescent="0.2">
      <c r="A51" s="32"/>
      <c r="B51" s="33" t="s">
        <v>34</v>
      </c>
      <c r="C51" s="34"/>
      <c r="D51" s="84">
        <v>558931.75</v>
      </c>
      <c r="E51" s="85" t="s">
        <v>40</v>
      </c>
      <c r="F51" s="86">
        <v>635679</v>
      </c>
      <c r="G51" s="87" t="s">
        <v>40</v>
      </c>
    </row>
    <row r="52" spans="1:7" x14ac:dyDescent="0.2">
      <c r="A52" s="32"/>
      <c r="B52" s="33" t="s">
        <v>33</v>
      </c>
      <c r="C52" s="34"/>
      <c r="D52" s="84">
        <v>115268</v>
      </c>
      <c r="E52" s="85" t="s">
        <v>40</v>
      </c>
      <c r="F52" s="86">
        <v>179668</v>
      </c>
      <c r="G52" s="87" t="s">
        <v>40</v>
      </c>
    </row>
    <row r="53" spans="1:7" ht="13.5" thickBot="1" x14ac:dyDescent="0.25">
      <c r="A53" s="35"/>
      <c r="B53" s="36" t="s">
        <v>35</v>
      </c>
      <c r="C53" s="37"/>
      <c r="D53" s="88">
        <v>261191</v>
      </c>
      <c r="E53" s="89" t="s">
        <v>40</v>
      </c>
      <c r="F53" s="90">
        <v>145800.22</v>
      </c>
      <c r="G53" s="91" t="s">
        <v>40</v>
      </c>
    </row>
    <row r="54" spans="1:7" x14ac:dyDescent="0.2">
      <c r="A54" t="s">
        <v>41</v>
      </c>
    </row>
    <row r="59" spans="1:7" x14ac:dyDescent="0.2">
      <c r="A59" t="s">
        <v>52</v>
      </c>
      <c r="C59" t="s">
        <v>60</v>
      </c>
      <c r="F59" t="s">
        <v>61</v>
      </c>
    </row>
    <row r="61" spans="1:7" x14ac:dyDescent="0.2">
      <c r="A61" t="s">
        <v>51</v>
      </c>
    </row>
  </sheetData>
  <mergeCells count="3">
    <mergeCell ref="A40:C40"/>
    <mergeCell ref="A41:C41"/>
    <mergeCell ref="A49:C49"/>
  </mergeCells>
  <phoneticPr fontId="0" type="noConversion"/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Vzor 2 PO.návrh R</vt:lpstr>
    </vt:vector>
  </TitlesOfParts>
  <Company>Město Teplice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Město Teplice</dc:creator>
  <cp:lastModifiedBy>MŠ Fráni Šrámka</cp:lastModifiedBy>
  <cp:lastPrinted>2024-09-13T08:05:37Z</cp:lastPrinted>
  <dcterms:created xsi:type="dcterms:W3CDTF">2007-05-16T08:28:20Z</dcterms:created>
  <dcterms:modified xsi:type="dcterms:W3CDTF">2025-01-15T07:55:59Z</dcterms:modified>
</cp:coreProperties>
</file>